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aniltd-my.sharepoint.com/personal/30050391_adani_com/Documents/COMMON WORKPLACE MAYURESH THITE - Copy/Service/BUS/"/>
    </mc:Choice>
  </mc:AlternateContent>
  <xr:revisionPtr revIDLastSave="67" documentId="11_0739B63FB5C3362098D49DCD68DBC879609062CC" xr6:coauthVersionLast="47" xr6:coauthVersionMax="47" xr10:uidLastSave="{D2C335A1-9FB8-4680-9C73-A21723E21785}"/>
  <bookViews>
    <workbookView xWindow="-120" yWindow="-120" windowWidth="20730" windowHeight="110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D5" i="1"/>
  <c r="E8" i="1" l="1"/>
  <c r="E15" i="1" s="1"/>
  <c r="E18" i="1" s="1"/>
  <c r="D8" i="1"/>
  <c r="E13" i="1"/>
  <c r="E17" i="1"/>
  <c r="E16" i="1"/>
  <c r="D15" i="1"/>
  <c r="D18" i="1" s="1"/>
  <c r="D19" i="1" s="1"/>
  <c r="D13" i="1"/>
  <c r="E5" i="1"/>
  <c r="E19" i="1" l="1"/>
</calcChain>
</file>

<file path=xl/sharedStrings.xml><?xml version="1.0" encoding="utf-8"?>
<sst xmlns="http://schemas.openxmlformats.org/spreadsheetml/2006/main" count="40" uniqueCount="32">
  <si>
    <r>
      <rPr>
        <sz val="8.5"/>
        <rFont val="Adani Regular"/>
      </rPr>
      <t>Rs./ Month</t>
    </r>
  </si>
  <si>
    <r>
      <rPr>
        <sz val="8.5"/>
        <rFont val="Adani Regular"/>
      </rPr>
      <t xml:space="preserve">KM Charges
</t>
    </r>
    <r>
      <rPr>
        <sz val="8.5"/>
        <rFont val="Adani Regular"/>
      </rPr>
      <t>('8' / '6')</t>
    </r>
  </si>
  <si>
    <r>
      <rPr>
        <sz val="8.5"/>
        <rFont val="Adani Regular"/>
      </rPr>
      <t>Rs./ km</t>
    </r>
  </si>
  <si>
    <r>
      <rPr>
        <sz val="8.5"/>
        <rFont val="Adani Regular"/>
      </rPr>
      <t>Km</t>
    </r>
  </si>
  <si>
    <r>
      <rPr>
        <sz val="8.5"/>
        <rFont val="Adani Regular"/>
      </rPr>
      <t>No. of Vehicles</t>
    </r>
  </si>
  <si>
    <r>
      <rPr>
        <sz val="8.5"/>
        <rFont val="Adani Regular"/>
      </rPr>
      <t>Nos.</t>
    </r>
  </si>
  <si>
    <r>
      <rPr>
        <sz val="8.5"/>
        <rFont val="Adani Regular"/>
      </rPr>
      <t xml:space="preserve">Minimum cumulative kms under 'km charges' as per
</t>
    </r>
    <r>
      <rPr>
        <sz val="8.5"/>
        <rFont val="Adani Regular"/>
      </rPr>
      <t>Contract (= '3' x '4')</t>
    </r>
  </si>
  <si>
    <r>
      <rPr>
        <sz val="8.5"/>
        <rFont val="Adani Regular"/>
      </rPr>
      <t>Mileage as per Contract</t>
    </r>
  </si>
  <si>
    <r>
      <rPr>
        <sz val="8.5"/>
        <rFont val="Adani Regular"/>
      </rPr>
      <t>km/ liter</t>
    </r>
  </si>
  <si>
    <r>
      <rPr>
        <sz val="8.5"/>
        <rFont val="Adani Regular"/>
      </rPr>
      <t>HSD base rate as per Contract</t>
    </r>
  </si>
  <si>
    <r>
      <rPr>
        <sz val="8.5"/>
        <rFont val="Adani Regular"/>
      </rPr>
      <t>Rs./ liter</t>
    </r>
  </si>
  <si>
    <r>
      <rPr>
        <sz val="8.5"/>
        <rFont val="Adani Regular"/>
      </rPr>
      <t>km</t>
    </r>
  </si>
  <si>
    <r>
      <rPr>
        <sz val="8.5"/>
        <rFont val="Adani Regular"/>
      </rPr>
      <t xml:space="preserve">Extra running during Aug'22 (over and above contracted
</t>
    </r>
    <r>
      <rPr>
        <sz val="8.5"/>
        <rFont val="Adani Regular"/>
      </rPr>
      <t>running km (= '11' - '5')</t>
    </r>
  </si>
  <si>
    <r>
      <rPr>
        <sz val="8.5"/>
        <rFont val="Adani Regular"/>
      </rPr>
      <t xml:space="preserve">Total Financial implication of change in HSD rate during
</t>
    </r>
    <r>
      <rPr>
        <sz val="8.5"/>
        <rFont val="Adani Regular"/>
      </rPr>
      <t>the month (= '11' x '10' ÷ '6')</t>
    </r>
  </si>
  <si>
    <r>
      <rPr>
        <sz val="8.5"/>
        <rFont val="Adani Regular"/>
      </rPr>
      <t>Rs.</t>
    </r>
  </si>
  <si>
    <r>
      <rPr>
        <sz val="8.5"/>
        <rFont val="Adani Regular"/>
      </rPr>
      <t>Monthly Hiring Charges, ('1' x '4')</t>
    </r>
  </si>
  <si>
    <r>
      <rPr>
        <sz val="8.5"/>
        <rFont val="Adani Regular"/>
      </rPr>
      <t xml:space="preserve">Charges for km running during the month of Aug'22
</t>
    </r>
    <r>
      <rPr>
        <sz val="8.5"/>
        <rFont val="Adani Regular"/>
      </rPr>
      <t>IF '12'&gt;0, ('12' * '7'), ('12' * '2')</t>
    </r>
  </si>
  <si>
    <r>
      <rPr>
        <sz val="8.5"/>
        <rFont val="Adani Regular"/>
      </rPr>
      <t>Total Amount Payable for Aug'22 ('13' + '14' + '15')</t>
    </r>
  </si>
  <si>
    <r>
      <rPr>
        <sz val="8.5"/>
        <rFont val="Adani Regular"/>
      </rPr>
      <t>Note:</t>
    </r>
  </si>
  <si>
    <r>
      <rPr>
        <sz val="8.5"/>
        <rFont val="Adani Regular"/>
      </rPr>
      <t xml:space="preserve">1. Values considered in the above calculation are for illustration purpose only. Actual values as per Contract to be considered for calculation of financial implication for diesel price variation.
</t>
    </r>
    <r>
      <rPr>
        <sz val="8.5"/>
        <rFont val="Adani Regular"/>
      </rPr>
      <t>2. Average HSD Rate for month has been considered for calculation, however daily HSD prices &amp; daily actual running of vehicle shall be considered for calculation.</t>
    </r>
  </si>
  <si>
    <t>Monthly hiring charges as per Contract
Inclusive of diesel charges up to 3,000 km</t>
  </si>
  <si>
    <t>Illustration for Financial Implication of HSD Price Variation</t>
  </si>
  <si>
    <t>Kms under 'km charges' per month/ vehicle</t>
  </si>
  <si>
    <t>Sr. No.</t>
  </si>
  <si>
    <t>Particulars</t>
  </si>
  <si>
    <t>UoM</t>
  </si>
  <si>
    <t>Example 1</t>
  </si>
  <si>
    <t>Example 2</t>
  </si>
  <si>
    <t>Extra km charges as per Contract(Suppose)</t>
  </si>
  <si>
    <t>HSD rate variation for Feb'23 (= '9' - '8')</t>
  </si>
  <si>
    <t>Cumulative total distance run during the month of Feb'23
(Say)</t>
  </si>
  <si>
    <t>Average HSD rate for the month of Feb'23 (Say)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</si>
</sst>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4" x14ac:knownFonts="1">
    <font>
      <sz val="10"/>
      <color rgb="FF000000"/>
      <name val="Times New Roman"/>
      <charset val="204"/>
    </font>
    <font>
      <b/>
      <sz val="8.5"/>
      <name val="Adani Regular"/>
    </font>
    <font>
      <sz val="8.5"/>
      <color rgb="FF000000"/>
      <name val="Adani Regular"/>
      <family val="2"/>
    </font>
    <font>
      <sz val="8.5"/>
      <name val="Adani Regula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91CF4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 indent="1"/>
    </xf>
    <xf numFmtId="3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shrinkToFit="1"/>
    </xf>
    <xf numFmtId="3" fontId="2" fillId="2" borderId="1" xfId="0" applyNumberFormat="1" applyFont="1" applyFill="1" applyBorder="1" applyAlignment="1">
      <alignment horizontal="right" vertical="top" shrinkToFit="1"/>
    </xf>
    <xf numFmtId="164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left" vertical="top" wrapText="1" indent="1"/>
    </xf>
    <xf numFmtId="1" fontId="3" fillId="0" borderId="1" xfId="0" applyNumberFormat="1" applyFont="1" applyFill="1" applyBorder="1" applyAlignment="1">
      <alignment horizontal="right" vertical="top" wrapText="1"/>
    </xf>
    <xf numFmtId="164" fontId="1" fillId="3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1" fillId="0" borderId="7" xfId="0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left" vertical="top" wrapText="1" indent="2"/>
    </xf>
    <xf numFmtId="1" fontId="2" fillId="0" borderId="7" xfId="0" applyNumberFormat="1" applyFont="1" applyFill="1" applyBorder="1" applyAlignment="1">
      <alignment horizontal="center" vertical="top" shrinkToFit="1"/>
    </xf>
    <xf numFmtId="3" fontId="3" fillId="0" borderId="8" xfId="0" applyNumberFormat="1" applyFont="1" applyFill="1" applyBorder="1" applyAlignment="1">
      <alignment horizontal="right" vertical="top" wrapText="1"/>
    </xf>
    <xf numFmtId="2" fontId="2" fillId="0" borderId="8" xfId="0" applyNumberFormat="1" applyFont="1" applyFill="1" applyBorder="1" applyAlignment="1">
      <alignment horizontal="right" vertical="top" shrinkToFit="1"/>
    </xf>
    <xf numFmtId="3" fontId="2" fillId="0" borderId="8" xfId="0" applyNumberFormat="1" applyFont="1" applyFill="1" applyBorder="1" applyAlignment="1">
      <alignment horizontal="right" vertical="top" shrinkToFit="1"/>
    </xf>
    <xf numFmtId="1" fontId="2" fillId="0" borderId="8" xfId="0" applyNumberFormat="1" applyFont="1" applyFill="1" applyBorder="1" applyAlignment="1">
      <alignment horizontal="right" vertical="top" shrinkToFit="1"/>
    </xf>
    <xf numFmtId="3" fontId="2" fillId="2" borderId="8" xfId="0" applyNumberFormat="1" applyFont="1" applyFill="1" applyBorder="1" applyAlignment="1">
      <alignment horizontal="right" vertical="top" shrinkToFit="1"/>
    </xf>
    <xf numFmtId="164" fontId="2" fillId="0" borderId="8" xfId="0" applyNumberFormat="1" applyFont="1" applyFill="1" applyBorder="1" applyAlignment="1">
      <alignment horizontal="right" vertical="top" shrinkToFit="1"/>
    </xf>
    <xf numFmtId="1" fontId="3" fillId="0" borderId="8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right" vertical="top" wrapText="1"/>
    </xf>
    <xf numFmtId="164" fontId="1" fillId="3" borderId="8" xfId="0" applyNumberFormat="1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G6" sqref="G6"/>
    </sheetView>
  </sheetViews>
  <sheetFormatPr defaultRowHeight="12.75" x14ac:dyDescent="0.2"/>
  <cols>
    <col min="1" max="1" width="8" customWidth="1"/>
    <col min="2" max="2" width="58.1640625" customWidth="1"/>
    <col min="3" max="3" width="14" customWidth="1"/>
    <col min="4" max="5" width="18.6640625" customWidth="1"/>
  </cols>
  <sheetData>
    <row r="1" spans="1:5" ht="18.600000000000001" customHeight="1" x14ac:dyDescent="0.2">
      <c r="A1" s="17" t="s">
        <v>21</v>
      </c>
      <c r="B1" s="18"/>
      <c r="C1" s="18"/>
      <c r="D1" s="18"/>
      <c r="E1" s="19"/>
    </row>
    <row r="2" spans="1:5" ht="11.45" customHeight="1" x14ac:dyDescent="0.2">
      <c r="A2" s="20"/>
      <c r="B2" s="2"/>
      <c r="C2" s="2"/>
      <c r="D2" s="2"/>
      <c r="E2" s="21"/>
    </row>
    <row r="3" spans="1:5" ht="21.95" customHeight="1" x14ac:dyDescent="0.2">
      <c r="A3" s="22" t="s">
        <v>23</v>
      </c>
      <c r="B3" s="1" t="s">
        <v>24</v>
      </c>
      <c r="C3" s="1" t="s">
        <v>25</v>
      </c>
      <c r="D3" s="4" t="s">
        <v>26</v>
      </c>
      <c r="E3" s="23" t="s">
        <v>27</v>
      </c>
    </row>
    <row r="4" spans="1:5" ht="25.5" customHeight="1" x14ac:dyDescent="0.2">
      <c r="A4" s="24">
        <v>1</v>
      </c>
      <c r="B4" s="8" t="s">
        <v>20</v>
      </c>
      <c r="C4" s="6" t="s">
        <v>0</v>
      </c>
      <c r="D4" s="16">
        <v>170000</v>
      </c>
      <c r="E4" s="25">
        <v>170000</v>
      </c>
    </row>
    <row r="5" spans="1:5" ht="25.5" customHeight="1" x14ac:dyDescent="0.2">
      <c r="A5" s="24">
        <v>2</v>
      </c>
      <c r="B5" s="5" t="s">
        <v>1</v>
      </c>
      <c r="C5" s="6" t="s">
        <v>2</v>
      </c>
      <c r="D5" s="7">
        <f>D11/D9</f>
        <v>24.285714285714285</v>
      </c>
      <c r="E5" s="26">
        <f>E11/E9</f>
        <v>24.285714285714285</v>
      </c>
    </row>
    <row r="6" spans="1:5" ht="21.95" customHeight="1" x14ac:dyDescent="0.2">
      <c r="A6" s="24">
        <v>3</v>
      </c>
      <c r="B6" s="8" t="s">
        <v>22</v>
      </c>
      <c r="C6" s="6" t="s">
        <v>3</v>
      </c>
      <c r="D6" s="9">
        <v>3000</v>
      </c>
      <c r="E6" s="27">
        <v>3000</v>
      </c>
    </row>
    <row r="7" spans="1:5" ht="23.1" customHeight="1" x14ac:dyDescent="0.2">
      <c r="A7" s="24">
        <v>4</v>
      </c>
      <c r="B7" s="8" t="s">
        <v>4</v>
      </c>
      <c r="C7" s="6" t="s">
        <v>5</v>
      </c>
      <c r="D7" s="10">
        <v>7</v>
      </c>
      <c r="E7" s="28">
        <v>7</v>
      </c>
    </row>
    <row r="8" spans="1:5" ht="25.5" customHeight="1" x14ac:dyDescent="0.2">
      <c r="A8" s="24">
        <v>5</v>
      </c>
      <c r="B8" s="5" t="s">
        <v>6</v>
      </c>
      <c r="C8" s="6" t="s">
        <v>3</v>
      </c>
      <c r="D8" s="9">
        <f>D7*D6</f>
        <v>21000</v>
      </c>
      <c r="E8" s="27">
        <f>E7*E6</f>
        <v>21000</v>
      </c>
    </row>
    <row r="9" spans="1:5" ht="21.95" customHeight="1" x14ac:dyDescent="0.2">
      <c r="A9" s="24">
        <v>6</v>
      </c>
      <c r="B9" s="8" t="s">
        <v>7</v>
      </c>
      <c r="C9" s="6" t="s">
        <v>8</v>
      </c>
      <c r="D9" s="7">
        <v>3.5</v>
      </c>
      <c r="E9" s="26">
        <v>3.5</v>
      </c>
    </row>
    <row r="10" spans="1:5" ht="21.95" customHeight="1" x14ac:dyDescent="0.2">
      <c r="A10" s="24">
        <v>7</v>
      </c>
      <c r="B10" s="8" t="s">
        <v>28</v>
      </c>
      <c r="C10" s="6" t="s">
        <v>2</v>
      </c>
      <c r="D10" s="7">
        <v>27</v>
      </c>
      <c r="E10" s="26">
        <v>27</v>
      </c>
    </row>
    <row r="11" spans="1:5" ht="23.1" customHeight="1" x14ac:dyDescent="0.2">
      <c r="A11" s="24">
        <v>8</v>
      </c>
      <c r="B11" s="8" t="s">
        <v>9</v>
      </c>
      <c r="C11" s="6" t="s">
        <v>10</v>
      </c>
      <c r="D11" s="7">
        <v>85</v>
      </c>
      <c r="E11" s="26">
        <v>85</v>
      </c>
    </row>
    <row r="12" spans="1:5" ht="21.95" customHeight="1" x14ac:dyDescent="0.2">
      <c r="A12" s="24">
        <v>9</v>
      </c>
      <c r="B12" s="8" t="s">
        <v>31</v>
      </c>
      <c r="C12" s="6" t="s">
        <v>10</v>
      </c>
      <c r="D12" s="7">
        <v>92</v>
      </c>
      <c r="E12" s="26">
        <v>92</v>
      </c>
    </row>
    <row r="13" spans="1:5" ht="21.95" customHeight="1" x14ac:dyDescent="0.2">
      <c r="A13" s="24">
        <v>10</v>
      </c>
      <c r="B13" s="8" t="s">
        <v>29</v>
      </c>
      <c r="C13" s="6" t="s">
        <v>10</v>
      </c>
      <c r="D13" s="7">
        <f>D12-D11</f>
        <v>7</v>
      </c>
      <c r="E13" s="26">
        <f>E12-E11</f>
        <v>7</v>
      </c>
    </row>
    <row r="14" spans="1:5" ht="25.5" customHeight="1" x14ac:dyDescent="0.2">
      <c r="A14" s="24">
        <v>11</v>
      </c>
      <c r="B14" s="8" t="s">
        <v>30</v>
      </c>
      <c r="C14" s="6" t="s">
        <v>11</v>
      </c>
      <c r="D14" s="11">
        <v>30000</v>
      </c>
      <c r="E14" s="29">
        <v>22000</v>
      </c>
    </row>
    <row r="15" spans="1:5" ht="25.5" customHeight="1" x14ac:dyDescent="0.2">
      <c r="A15" s="24">
        <v>12</v>
      </c>
      <c r="B15" s="5" t="s">
        <v>12</v>
      </c>
      <c r="C15" s="6" t="s">
        <v>11</v>
      </c>
      <c r="D15" s="12">
        <f>D14-D8</f>
        <v>9000</v>
      </c>
      <c r="E15" s="30">
        <f>E14-E8</f>
        <v>1000</v>
      </c>
    </row>
    <row r="16" spans="1:5" ht="25.5" customHeight="1" x14ac:dyDescent="0.2">
      <c r="A16" s="24">
        <v>13</v>
      </c>
      <c r="B16" s="5" t="s">
        <v>13</v>
      </c>
      <c r="C16" s="6" t="s">
        <v>14</v>
      </c>
      <c r="D16" s="14">
        <f>D14*D13/D9</f>
        <v>60000</v>
      </c>
      <c r="E16" s="31">
        <f>E14*E13/E9</f>
        <v>44000</v>
      </c>
    </row>
    <row r="17" spans="1:5" ht="21.95" customHeight="1" x14ac:dyDescent="0.2">
      <c r="A17" s="24">
        <v>14</v>
      </c>
      <c r="B17" s="13" t="s">
        <v>15</v>
      </c>
      <c r="C17" s="6" t="s">
        <v>14</v>
      </c>
      <c r="D17" s="3">
        <f>D4*D7</f>
        <v>1190000</v>
      </c>
      <c r="E17" s="32">
        <f>E4*E7</f>
        <v>1190000</v>
      </c>
    </row>
    <row r="18" spans="1:5" ht="25.5" customHeight="1" x14ac:dyDescent="0.2">
      <c r="A18" s="24">
        <v>15</v>
      </c>
      <c r="B18" s="5" t="s">
        <v>16</v>
      </c>
      <c r="C18" s="6" t="s">
        <v>14</v>
      </c>
      <c r="D18" s="12">
        <f>D15*D10</f>
        <v>243000</v>
      </c>
      <c r="E18" s="30">
        <f>E15*E5</f>
        <v>24285.714285714286</v>
      </c>
    </row>
    <row r="19" spans="1:5" ht="24.95" customHeight="1" x14ac:dyDescent="0.2">
      <c r="A19" s="24">
        <v>16</v>
      </c>
      <c r="B19" s="13" t="s">
        <v>17</v>
      </c>
      <c r="C19" s="1" t="s">
        <v>14</v>
      </c>
      <c r="D19" s="15">
        <f>D18+D17+D16</f>
        <v>1493000</v>
      </c>
      <c r="E19" s="33">
        <f>E18+E17+E16</f>
        <v>1258285.7142857143</v>
      </c>
    </row>
    <row r="20" spans="1:5" ht="63.95" customHeight="1" thickBot="1" x14ac:dyDescent="0.25">
      <c r="A20" s="34" t="s">
        <v>18</v>
      </c>
      <c r="B20" s="35" t="s">
        <v>19</v>
      </c>
      <c r="C20" s="36"/>
      <c r="D20" s="36"/>
      <c r="E20" s="37"/>
    </row>
  </sheetData>
  <mergeCells count="2">
    <mergeCell ref="A1:E1"/>
    <mergeCell ref="B20:E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Mayuresh Thite</dc:creator>
  <cp:lastModifiedBy>Mayuresh Thite</cp:lastModifiedBy>
  <dcterms:created xsi:type="dcterms:W3CDTF">2022-12-29T09:17:19Z</dcterms:created>
  <dcterms:modified xsi:type="dcterms:W3CDTF">2023-01-18T06:31:35Z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2022-12-29T00:00:00Z</vt:filetime>
  </property>
  <property fmtid="{D5CDD505-2E9C-101B-9397-08002B2CF9AE}" pid="3" name="Creator">
    <vt:lpwstr>Adobe Acrobat Standard (32-bit) 22.3.20282</vt:lpwstr>
  </property>
  <property fmtid="{D5CDD505-2E9C-101B-9397-08002B2CF9AE}" pid="4" name="LastSaved">
    <vt:filetime>2022-12-29T00:00:00Z</vt:filetime>
  </property>
  <property fmtid="{D5CDD505-2E9C-101B-9397-08002B2CF9AE}" pid="5" name="Producer">
    <vt:lpwstr>Adobe Acrobat Standard (32-bit) 22.3.20282</vt:lpwstr>
  </property>
</Properties>
</file>